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<sst xmlns="http://schemas.openxmlformats.org/spreadsheetml/2006/main" count="321" uniqueCount="72">
  <si>
    <t>Tip decont</t>
  </si>
  <si>
    <t>Numele calendarului</t>
  </si>
  <si>
    <t>Data eliberării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</si>
  <si>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</si>
  <si>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</si>
  <si>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</si>
  <si>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</si>
  <si>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</si>
  <si>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</si>
  <si>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</si>
  <si>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IUL2016 SPT CAS-MS</t>
  </si>
  <si>
    <t>08-08-2016</t>
  </si>
  <si>
    <t>MS01</t>
  </si>
  <si>
    <t>SPITALUL CLINIC JUDEȚEAN DE URGENȚĂ TÂRGU MUREȘ</t>
  </si>
  <si>
    <t>1/173</t>
  </si>
  <si>
    <t>cronici</t>
  </si>
  <si>
    <t>DRG</t>
  </si>
  <si>
    <t>spitalizare de zi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</si>
  <si>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</si>
  <si>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</si>
  <si>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</si>
  <si>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</si>
  <si>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</si>
  <si>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</si>
  <si>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</si>
  <si>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</si>
  <si>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</si>
  <si>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</si>
  <si>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</si>
  <si>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</si>
  <si>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</si>
  <si>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09-08-2016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</si>
  <si>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</si>
  <si>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</si>
  <si>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</si>
  <si>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</si>
  <si>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</si>
  <si>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</si>
  <si>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</si>
  <si>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</si>
  <si>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</si>
  <si>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</si>
  <si>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</si>
  <si>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</si>
  <si>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</si>
  <si>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</si>
  <si>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</si>
  <si>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</si>
  <si>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</si>
  <si>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</si>
  <si>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</si>
  <si>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</si>
  <si>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</si>
  <si>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</si>
  <si>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</si>
  <si>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</si>
  <si>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</si>
  <si>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</si>
  <si>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</si>
  <si>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</si>
  <si>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</si>
  <si>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</si>
  <si>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</si>
  <si>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</si>
  <si>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</si>
  <si>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</si>
  <si>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</si>
  <si>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</si>
  <si>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CAS MURES</t>
  </si>
  <si>
    <t>Valoare de contract</t>
  </si>
  <si>
    <t>Copartiment Planificare</t>
  </si>
  <si>
    <t>Centralizator servicii medicale spitalicesti - luna iulie 2016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</si>
</sst>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1" fontId="5" fillId="0" borderId="0" xfId="15" applyFont="1" applyFill="1" applyBorder="1" applyAlignment="1">
      <alignment horizontal="center"/>
    </xf>
    <xf numFmtId="171" fontId="5" fillId="0" borderId="0" xfId="15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4" fontId="0" fillId="0" borderId="8" xfId="0" applyBorder="1" applyAlignment="1">
      <alignment horizontal="right"/>
    </xf>
    <xf numFmtId="0" fontId="1" fillId="2" borderId="9" xfId="0" applyFont="1" applyBorder="1" applyAlignment="1">
      <alignment horizontal="center" vertical="center" wrapText="1"/>
    </xf>
    <xf numFmtId="0" fontId="1" fillId="2" borderId="10" xfId="0" applyFont="1" applyBorder="1" applyAlignment="1">
      <alignment horizontal="center" vertical="center" wrapText="1"/>
    </xf>
    <xf numFmtId="0" fontId="1" fillId="2" borderId="11" xfId="0" applyFont="1" applyBorder="1" applyAlignment="1">
      <alignment horizontal="center" vertical="center" wrapText="1"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4" fontId="0" fillId="0" borderId="7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3" fillId="0" borderId="12" xfId="0" applyFont="1" applyBorder="1" applyAlignment="1">
      <alignment/>
    </xf>
    <xf numFmtId="0" fontId="6" fillId="0" borderId="7" xfId="0" applyFont="1" applyBorder="1" applyAlignment="1">
      <alignment/>
    </xf>
    <xf numFmtId="4" fontId="3" fillId="0" borderId="7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4" fontId="1" fillId="2" borderId="1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60" workbookViewId="0" topLeftCell="A10">
      <selection activeCell="A80" sqref="A80"/>
    </sheetView>
  </sheetViews>
  <sheetFormatPr defaultColWidth="9.140625" defaultRowHeight="12.75"/>
  <cols>
    <col min="1" max="1" width="9.7109375" style="0" customWidth="1"/>
    <col min="2" max="2" width="16.00390625" style="0" customWidth="1"/>
    <col min="3" max="3" width="10.140625" style="0" bestFit="1" customWidth="1"/>
    <col min="4" max="4" width="8.7109375" style="0" customWidth="1"/>
    <col min="5" max="5" width="63.140625" style="0" customWidth="1"/>
    <col min="6" max="6" width="8.28125" style="0" bestFit="1" customWidth="1"/>
    <col min="7" max="7" width="12.7109375" style="1" bestFit="1" customWidth="1"/>
    <col min="8" max="8" width="15.57421875" style="0" customWidth="1"/>
    <col min="9" max="9" width="14.7109375" style="0" customWidth="1"/>
    <col min="10" max="10" width="12.28125" style="0" customWidth="1"/>
  </cols>
  <sheetData>
    <row r="1" spans="1:9" ht="12.75">
      <c r="A1" s="38" t="s">
        <v>68</v>
      </c>
      <c r="I1" s="11"/>
    </row>
    <row r="2" spans="1:9" ht="12.75">
      <c r="A2" s="38" t="s">
        <v>70</v>
      </c>
      <c r="I2" s="11"/>
    </row>
    <row r="3" ht="12.75">
      <c r="I3" s="11"/>
    </row>
    <row r="4" spans="1:10" ht="12.75">
      <c r="A4" s="52" t="s">
        <v>71</v>
      </c>
      <c r="B4" s="52"/>
      <c r="C4" s="52"/>
      <c r="D4" s="52"/>
      <c r="E4" s="52"/>
      <c r="F4" s="52"/>
      <c r="G4" s="52"/>
      <c r="H4" s="52"/>
      <c r="I4" s="52"/>
      <c r="J4" s="52"/>
    </row>
    <row r="8" ht="13.5" thickBot="1"/>
    <row r="9" spans="1:10" s="15" customFormat="1" ht="39" thickBot="1">
      <c r="A9" s="24" t="s">
        <v>0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6</v>
      </c>
      <c r="G9" s="49" t="s">
        <v>69</v>
      </c>
      <c r="H9" s="25" t="s">
        <v>5</v>
      </c>
      <c r="I9" s="25" t="s">
        <v>7</v>
      </c>
      <c r="J9" s="26" t="s">
        <v>8</v>
      </c>
    </row>
    <row r="10" spans="1:10" ht="12.75">
      <c r="A10" s="39" t="s">
        <v>9</v>
      </c>
      <c r="B10" s="22" t="s">
        <v>10</v>
      </c>
      <c r="C10" s="22" t="s">
        <v>11</v>
      </c>
      <c r="D10" s="22" t="s">
        <v>12</v>
      </c>
      <c r="E10" s="22" t="s">
        <v>13</v>
      </c>
      <c r="F10" s="21" t="s">
        <v>14</v>
      </c>
      <c r="G10" s="33">
        <v>9774255.22</v>
      </c>
      <c r="H10" s="23">
        <v>9773961.66</v>
      </c>
      <c r="I10" s="23">
        <v>10919216.37</v>
      </c>
      <c r="J10" s="43" t="s">
        <v>16</v>
      </c>
    </row>
    <row r="11" spans="1:10" ht="12.75">
      <c r="A11" s="5" t="s">
        <v>9</v>
      </c>
      <c r="B11" s="6" t="s">
        <v>10</v>
      </c>
      <c r="C11" s="6" t="s">
        <v>11</v>
      </c>
      <c r="D11" s="6" t="s">
        <v>12</v>
      </c>
      <c r="E11" s="6" t="s">
        <v>13</v>
      </c>
      <c r="F11" s="16" t="s">
        <v>14</v>
      </c>
      <c r="G11" s="18">
        <v>307095.4</v>
      </c>
      <c r="H11" s="17">
        <v>258589.67</v>
      </c>
      <c r="I11" s="17">
        <v>258589.67</v>
      </c>
      <c r="J11" s="44" t="s">
        <v>15</v>
      </c>
    </row>
    <row r="12" spans="1:10" ht="13.5" thickBot="1">
      <c r="A12" s="7" t="s">
        <v>9</v>
      </c>
      <c r="B12" s="8" t="s">
        <v>10</v>
      </c>
      <c r="C12" s="8" t="s">
        <v>11</v>
      </c>
      <c r="D12" s="8" t="s">
        <v>12</v>
      </c>
      <c r="E12" s="8" t="s">
        <v>13</v>
      </c>
      <c r="F12" s="19" t="s">
        <v>14</v>
      </c>
      <c r="G12" s="20">
        <v>577705.63</v>
      </c>
      <c r="H12" s="27">
        <v>554459.09</v>
      </c>
      <c r="I12" s="27">
        <v>554459.09</v>
      </c>
      <c r="J12" s="45" t="s">
        <v>17</v>
      </c>
    </row>
    <row r="13" spans="1:10" s="38" customFormat="1" ht="13.5" thickBot="1">
      <c r="A13" s="40"/>
      <c r="B13" s="41"/>
      <c r="C13" s="41"/>
      <c r="D13" s="41"/>
      <c r="E13" s="36"/>
      <c r="F13" s="9"/>
      <c r="G13" s="50">
        <f>SUM(G10:G12)</f>
        <v>10659056.250000002</v>
      </c>
      <c r="H13" s="37">
        <f>SUM(H10:H12)</f>
        <v>10587010.42</v>
      </c>
      <c r="I13" s="37">
        <f>SUM(I10:I12)</f>
        <v>11732265.129999999</v>
      </c>
      <c r="J13" s="46"/>
    </row>
    <row r="14" spans="1:10" ht="12.75">
      <c r="A14" s="39" t="s">
        <v>9</v>
      </c>
      <c r="B14" s="22" t="s">
        <v>10</v>
      </c>
      <c r="C14" s="22" t="s">
        <v>11</v>
      </c>
      <c r="D14" s="22" t="s">
        <v>18</v>
      </c>
      <c r="E14" s="22" t="s">
        <v>19</v>
      </c>
      <c r="F14" s="21" t="s">
        <v>20</v>
      </c>
      <c r="G14" s="33">
        <v>5152193.8</v>
      </c>
      <c r="H14" s="23">
        <v>5151950.51</v>
      </c>
      <c r="I14" s="23">
        <v>5690038.9</v>
      </c>
      <c r="J14" s="43" t="s">
        <v>16</v>
      </c>
    </row>
    <row r="15" spans="1:10" ht="12.75">
      <c r="A15" s="5" t="s">
        <v>9</v>
      </c>
      <c r="B15" s="6" t="s">
        <v>10</v>
      </c>
      <c r="C15" s="6" t="s">
        <v>11</v>
      </c>
      <c r="D15" s="6" t="s">
        <v>18</v>
      </c>
      <c r="E15" s="6" t="s">
        <v>19</v>
      </c>
      <c r="F15" s="16" t="s">
        <v>20</v>
      </c>
      <c r="G15" s="18">
        <v>646067.98</v>
      </c>
      <c r="H15" s="17">
        <v>646056.44</v>
      </c>
      <c r="I15" s="17">
        <v>858067.06</v>
      </c>
      <c r="J15" s="44" t="s">
        <v>15</v>
      </c>
    </row>
    <row r="16" spans="1:10" ht="12.75">
      <c r="A16" s="5" t="s">
        <v>9</v>
      </c>
      <c r="B16" s="6" t="s">
        <v>10</v>
      </c>
      <c r="C16" s="6" t="s">
        <v>11</v>
      </c>
      <c r="D16" s="6" t="s">
        <v>18</v>
      </c>
      <c r="E16" s="6" t="s">
        <v>19</v>
      </c>
      <c r="F16" s="16" t="s">
        <v>20</v>
      </c>
      <c r="G16" s="18">
        <v>1040729.64</v>
      </c>
      <c r="H16" s="17">
        <v>954594.28</v>
      </c>
      <c r="I16" s="17">
        <v>954594.28</v>
      </c>
      <c r="J16" s="44" t="s">
        <v>17</v>
      </c>
    </row>
    <row r="17" spans="1:10" ht="13.5" thickBot="1">
      <c r="A17" s="7" t="s">
        <v>9</v>
      </c>
      <c r="B17" s="8" t="s">
        <v>10</v>
      </c>
      <c r="C17" s="8" t="s">
        <v>11</v>
      </c>
      <c r="D17" s="8" t="s">
        <v>18</v>
      </c>
      <c r="E17" s="8" t="s">
        <v>19</v>
      </c>
      <c r="F17" s="19" t="s">
        <v>20</v>
      </c>
      <c r="G17" s="20">
        <v>57255.66</v>
      </c>
      <c r="H17" s="27">
        <v>49951.44</v>
      </c>
      <c r="I17" s="27">
        <v>49951.44</v>
      </c>
      <c r="J17" s="45" t="s">
        <v>21</v>
      </c>
    </row>
    <row r="18" spans="1:10" s="38" customFormat="1" ht="13.5" thickBot="1">
      <c r="A18" s="40"/>
      <c r="B18" s="41"/>
      <c r="C18" s="41"/>
      <c r="D18" s="41"/>
      <c r="E18" s="36"/>
      <c r="F18" s="9"/>
      <c r="G18" s="50">
        <f>SUM(G14:G17)</f>
        <v>6896247.079999999</v>
      </c>
      <c r="H18" s="37">
        <f>SUM(H14:H17)</f>
        <v>6802552.67</v>
      </c>
      <c r="I18" s="37">
        <f>SUM(I14:I17)</f>
        <v>7552651.680000002</v>
      </c>
      <c r="J18" s="46"/>
    </row>
    <row r="19" spans="1:10" ht="12.75">
      <c r="A19" s="39" t="s">
        <v>9</v>
      </c>
      <c r="B19" s="22" t="s">
        <v>10</v>
      </c>
      <c r="C19" s="22" t="s">
        <v>11</v>
      </c>
      <c r="D19" s="22" t="s">
        <v>22</v>
      </c>
      <c r="E19" s="22" t="s">
        <v>23</v>
      </c>
      <c r="F19" s="21" t="s">
        <v>24</v>
      </c>
      <c r="G19" s="33">
        <v>944589.27</v>
      </c>
      <c r="H19" s="23">
        <v>904531.86</v>
      </c>
      <c r="I19" s="23">
        <v>904531.86</v>
      </c>
      <c r="J19" s="43" t="s">
        <v>16</v>
      </c>
    </row>
    <row r="20" spans="1:10" ht="12.75">
      <c r="A20" s="5" t="s">
        <v>9</v>
      </c>
      <c r="B20" s="6" t="s">
        <v>10</v>
      </c>
      <c r="C20" s="6" t="s">
        <v>11</v>
      </c>
      <c r="D20" s="6" t="s">
        <v>22</v>
      </c>
      <c r="E20" s="6" t="s">
        <v>23</v>
      </c>
      <c r="F20" s="16" t="s">
        <v>24</v>
      </c>
      <c r="G20" s="18">
        <v>5152.19</v>
      </c>
      <c r="H20" s="17">
        <v>2588.04</v>
      </c>
      <c r="I20" s="17">
        <v>2588.04</v>
      </c>
      <c r="J20" s="44" t="s">
        <v>15</v>
      </c>
    </row>
    <row r="21" spans="1:10" ht="13.5" thickBot="1">
      <c r="A21" s="7" t="s">
        <v>9</v>
      </c>
      <c r="B21" s="8" t="s">
        <v>10</v>
      </c>
      <c r="C21" s="8" t="s">
        <v>11</v>
      </c>
      <c r="D21" s="8" t="s">
        <v>22</v>
      </c>
      <c r="E21" s="8" t="s">
        <v>23</v>
      </c>
      <c r="F21" s="19" t="s">
        <v>24</v>
      </c>
      <c r="G21" s="20">
        <v>215943.17</v>
      </c>
      <c r="H21" s="27">
        <v>215915.42</v>
      </c>
      <c r="I21" s="27">
        <v>243276.58</v>
      </c>
      <c r="J21" s="45" t="s">
        <v>17</v>
      </c>
    </row>
    <row r="22" spans="1:10" s="38" customFormat="1" ht="13.5" thickBot="1">
      <c r="A22" s="40"/>
      <c r="B22" s="41"/>
      <c r="C22" s="41"/>
      <c r="D22" s="41"/>
      <c r="E22" s="36"/>
      <c r="F22" s="9"/>
      <c r="G22" s="50">
        <f>SUM(G19:G21)</f>
        <v>1165684.63</v>
      </c>
      <c r="H22" s="37">
        <f>SUM(H19:H21)</f>
        <v>1123035.32</v>
      </c>
      <c r="I22" s="37">
        <f>SUM(I19:I21)</f>
        <v>1150396.48</v>
      </c>
      <c r="J22" s="46"/>
    </row>
    <row r="23" spans="1:10" ht="12.75">
      <c r="A23" s="39" t="s">
        <v>9</v>
      </c>
      <c r="B23" s="22" t="s">
        <v>10</v>
      </c>
      <c r="C23" s="22" t="s">
        <v>11</v>
      </c>
      <c r="D23" s="22" t="s">
        <v>25</v>
      </c>
      <c r="E23" s="22" t="s">
        <v>26</v>
      </c>
      <c r="F23" s="21" t="s">
        <v>27</v>
      </c>
      <c r="G23" s="33">
        <v>512315.44</v>
      </c>
      <c r="H23" s="23">
        <v>512190.93</v>
      </c>
      <c r="I23" s="23">
        <v>589846.44</v>
      </c>
      <c r="J23" s="43" t="s">
        <v>16</v>
      </c>
    </row>
    <row r="24" spans="1:10" ht="12.75">
      <c r="A24" s="5" t="s">
        <v>9</v>
      </c>
      <c r="B24" s="6" t="s">
        <v>10</v>
      </c>
      <c r="C24" s="6" t="s">
        <v>11</v>
      </c>
      <c r="D24" s="6" t="s">
        <v>25</v>
      </c>
      <c r="E24" s="6" t="s">
        <v>26</v>
      </c>
      <c r="F24" s="16" t="s">
        <v>27</v>
      </c>
      <c r="G24" s="18">
        <v>227374.32</v>
      </c>
      <c r="H24" s="17">
        <v>216034.87</v>
      </c>
      <c r="I24" s="17">
        <v>216034.87</v>
      </c>
      <c r="J24" s="44" t="s">
        <v>15</v>
      </c>
    </row>
    <row r="25" spans="1:10" ht="12.75">
      <c r="A25" s="5" t="s">
        <v>9</v>
      </c>
      <c r="B25" s="6" t="s">
        <v>10</v>
      </c>
      <c r="C25" s="6" t="s">
        <v>11</v>
      </c>
      <c r="D25" s="6" t="s">
        <v>25</v>
      </c>
      <c r="E25" s="6" t="s">
        <v>26</v>
      </c>
      <c r="F25" s="16" t="s">
        <v>27</v>
      </c>
      <c r="G25" s="18">
        <v>177393.69</v>
      </c>
      <c r="H25" s="17">
        <v>177362.77</v>
      </c>
      <c r="I25" s="17">
        <v>190695.5</v>
      </c>
      <c r="J25" s="44" t="s">
        <v>17</v>
      </c>
    </row>
    <row r="26" spans="1:10" ht="13.5" thickBot="1">
      <c r="A26" s="7" t="s">
        <v>9</v>
      </c>
      <c r="B26" s="8" t="s">
        <v>10</v>
      </c>
      <c r="C26" s="8" t="s">
        <v>11</v>
      </c>
      <c r="D26" s="8" t="s">
        <v>25</v>
      </c>
      <c r="E26" s="8" t="s">
        <v>26</v>
      </c>
      <c r="F26" s="19" t="s">
        <v>27</v>
      </c>
      <c r="G26" s="20">
        <v>53250.12</v>
      </c>
      <c r="H26" s="27">
        <v>29216.88</v>
      </c>
      <c r="I26" s="27">
        <v>29216.88</v>
      </c>
      <c r="J26" s="45" t="s">
        <v>21</v>
      </c>
    </row>
    <row r="27" spans="1:10" s="38" customFormat="1" ht="13.5" thickBot="1">
      <c r="A27" s="40"/>
      <c r="B27" s="41"/>
      <c r="C27" s="41"/>
      <c r="D27" s="41"/>
      <c r="E27" s="36"/>
      <c r="F27" s="9"/>
      <c r="G27" s="50">
        <f>SUM(G23:G26)</f>
        <v>970333.57</v>
      </c>
      <c r="H27" s="37">
        <f>SUM(H23:H26)</f>
        <v>934805.4500000001</v>
      </c>
      <c r="I27" s="37">
        <f>SUM(I23:I26)</f>
        <v>1025793.69</v>
      </c>
      <c r="J27" s="46"/>
    </row>
    <row r="28" spans="1:10" ht="12.75">
      <c r="A28" s="39" t="s">
        <v>9</v>
      </c>
      <c r="B28" s="22" t="s">
        <v>10</v>
      </c>
      <c r="C28" s="22" t="s">
        <v>11</v>
      </c>
      <c r="D28" s="22" t="s">
        <v>28</v>
      </c>
      <c r="E28" s="22" t="s">
        <v>29</v>
      </c>
      <c r="F28" s="21" t="s">
        <v>30</v>
      </c>
      <c r="G28" s="33">
        <v>951506.01</v>
      </c>
      <c r="H28" s="23">
        <v>951249.04</v>
      </c>
      <c r="I28" s="23">
        <v>998310.98</v>
      </c>
      <c r="J28" s="43" t="s">
        <v>16</v>
      </c>
    </row>
    <row r="29" spans="1:10" ht="12.75">
      <c r="A29" s="5" t="s">
        <v>9</v>
      </c>
      <c r="B29" s="6" t="s">
        <v>10</v>
      </c>
      <c r="C29" s="6" t="s">
        <v>11</v>
      </c>
      <c r="D29" s="6" t="s">
        <v>28</v>
      </c>
      <c r="E29" s="6" t="s">
        <v>29</v>
      </c>
      <c r="F29" s="16" t="s">
        <v>30</v>
      </c>
      <c r="G29" s="18">
        <v>27630</v>
      </c>
      <c r="H29" s="17">
        <v>26187.5</v>
      </c>
      <c r="I29" s="17">
        <v>41530.5</v>
      </c>
      <c r="J29" s="44" t="s">
        <v>15</v>
      </c>
    </row>
    <row r="30" spans="1:10" ht="13.5" thickBot="1">
      <c r="A30" s="7" t="s">
        <v>9</v>
      </c>
      <c r="B30" s="8" t="s">
        <v>10</v>
      </c>
      <c r="C30" s="8" t="s">
        <v>11</v>
      </c>
      <c r="D30" s="8" t="s">
        <v>28</v>
      </c>
      <c r="E30" s="8" t="s">
        <v>29</v>
      </c>
      <c r="F30" s="19" t="s">
        <v>30</v>
      </c>
      <c r="G30" s="20">
        <v>401751.68</v>
      </c>
      <c r="H30" s="27">
        <v>401695.51</v>
      </c>
      <c r="I30" s="27">
        <v>507523.42</v>
      </c>
      <c r="J30" s="45" t="s">
        <v>17</v>
      </c>
    </row>
    <row r="31" spans="1:10" s="38" customFormat="1" ht="13.5" thickBot="1">
      <c r="A31" s="40"/>
      <c r="B31" s="41"/>
      <c r="C31" s="41"/>
      <c r="D31" s="41"/>
      <c r="E31" s="36"/>
      <c r="F31" s="9"/>
      <c r="G31" s="50">
        <f>SUM(G28:G30)</f>
        <v>1380887.69</v>
      </c>
      <c r="H31" s="37">
        <f>SUM(H28:H30)</f>
        <v>1379132.05</v>
      </c>
      <c r="I31" s="37">
        <f>SUM(I28:I30)</f>
        <v>1547364.9</v>
      </c>
      <c r="J31" s="46"/>
    </row>
    <row r="32" spans="1:10" ht="12.75">
      <c r="A32" s="39" t="s">
        <v>9</v>
      </c>
      <c r="B32" s="22" t="s">
        <v>10</v>
      </c>
      <c r="C32" s="22" t="s">
        <v>31</v>
      </c>
      <c r="D32" s="22" t="s">
        <v>32</v>
      </c>
      <c r="E32" s="22" t="s">
        <v>33</v>
      </c>
      <c r="F32" s="21" t="s">
        <v>34</v>
      </c>
      <c r="G32" s="33">
        <v>928744.96</v>
      </c>
      <c r="H32" s="23">
        <v>928626.87</v>
      </c>
      <c r="I32" s="23">
        <v>1087024.32</v>
      </c>
      <c r="J32" s="43" t="s">
        <v>16</v>
      </c>
    </row>
    <row r="33" spans="1:10" ht="12.75">
      <c r="A33" s="5" t="s">
        <v>9</v>
      </c>
      <c r="B33" s="6" t="s">
        <v>10</v>
      </c>
      <c r="C33" s="6" t="s">
        <v>31</v>
      </c>
      <c r="D33" s="6" t="s">
        <v>32</v>
      </c>
      <c r="E33" s="6" t="s">
        <v>33</v>
      </c>
      <c r="F33" s="16" t="s">
        <v>34</v>
      </c>
      <c r="G33" s="18">
        <v>727692.46</v>
      </c>
      <c r="H33" s="17">
        <v>727686.29</v>
      </c>
      <c r="I33" s="17">
        <v>816064.79</v>
      </c>
      <c r="J33" s="44" t="s">
        <v>15</v>
      </c>
    </row>
    <row r="34" spans="1:10" ht="13.5" thickBot="1">
      <c r="A34" s="7" t="s">
        <v>9</v>
      </c>
      <c r="B34" s="8" t="s">
        <v>10</v>
      </c>
      <c r="C34" s="8" t="s">
        <v>31</v>
      </c>
      <c r="D34" s="8" t="s">
        <v>32</v>
      </c>
      <c r="E34" s="8" t="s">
        <v>33</v>
      </c>
      <c r="F34" s="19" t="s">
        <v>34</v>
      </c>
      <c r="G34" s="20">
        <v>59929.93</v>
      </c>
      <c r="H34" s="27">
        <v>56873.23</v>
      </c>
      <c r="I34" s="27">
        <v>56873.23</v>
      </c>
      <c r="J34" s="45" t="s">
        <v>17</v>
      </c>
    </row>
    <row r="35" spans="1:10" s="38" customFormat="1" ht="13.5" thickBot="1">
      <c r="A35" s="40"/>
      <c r="B35" s="41"/>
      <c r="C35" s="41"/>
      <c r="D35" s="41"/>
      <c r="E35" s="36"/>
      <c r="F35" s="9"/>
      <c r="G35" s="50">
        <f>SUM(G32:G34)</f>
        <v>1716367.3499999999</v>
      </c>
      <c r="H35" s="37">
        <f>SUM(H32:H34)</f>
        <v>1713186.3900000001</v>
      </c>
      <c r="I35" s="37">
        <f>SUM(I32:I34)</f>
        <v>1959962.34</v>
      </c>
      <c r="J35" s="46"/>
    </row>
    <row r="36" spans="1:10" ht="12.75">
      <c r="A36" s="39" t="s">
        <v>9</v>
      </c>
      <c r="B36" s="22" t="s">
        <v>10</v>
      </c>
      <c r="C36" s="22" t="s">
        <v>31</v>
      </c>
      <c r="D36" s="22" t="s">
        <v>35</v>
      </c>
      <c r="E36" s="22" t="s">
        <v>36</v>
      </c>
      <c r="F36" s="21" t="s">
        <v>37</v>
      </c>
      <c r="G36" s="33">
        <v>69553.04</v>
      </c>
      <c r="H36" s="23">
        <v>69191.13</v>
      </c>
      <c r="I36" s="23">
        <v>80018.07</v>
      </c>
      <c r="J36" s="43" t="s">
        <v>16</v>
      </c>
    </row>
    <row r="37" spans="1:10" ht="12.75">
      <c r="A37" s="5" t="s">
        <v>9</v>
      </c>
      <c r="B37" s="6" t="s">
        <v>10</v>
      </c>
      <c r="C37" s="6" t="s">
        <v>31</v>
      </c>
      <c r="D37" s="6" t="s">
        <v>35</v>
      </c>
      <c r="E37" s="6" t="s">
        <v>36</v>
      </c>
      <c r="F37" s="16" t="s">
        <v>37</v>
      </c>
      <c r="G37" s="18">
        <v>57928.44</v>
      </c>
      <c r="H37" s="17">
        <v>54743.9</v>
      </c>
      <c r="I37" s="17">
        <v>54743.9</v>
      </c>
      <c r="J37" s="44" t="s">
        <v>15</v>
      </c>
    </row>
    <row r="38" spans="1:10" ht="13.5" thickBot="1">
      <c r="A38" s="7" t="s">
        <v>9</v>
      </c>
      <c r="B38" s="8" t="s">
        <v>10</v>
      </c>
      <c r="C38" s="8" t="s">
        <v>31</v>
      </c>
      <c r="D38" s="8" t="s">
        <v>35</v>
      </c>
      <c r="E38" s="8" t="s">
        <v>36</v>
      </c>
      <c r="F38" s="19" t="s">
        <v>37</v>
      </c>
      <c r="G38" s="20">
        <v>35473.97</v>
      </c>
      <c r="H38" s="27">
        <v>35439.84</v>
      </c>
      <c r="I38" s="27">
        <v>45568.92</v>
      </c>
      <c r="J38" s="45" t="s">
        <v>17</v>
      </c>
    </row>
    <row r="39" spans="1:10" s="38" customFormat="1" ht="13.5" thickBot="1">
      <c r="A39" s="40"/>
      <c r="B39" s="41"/>
      <c r="C39" s="41"/>
      <c r="D39" s="41"/>
      <c r="E39" s="36"/>
      <c r="F39" s="9"/>
      <c r="G39" s="50">
        <f>SUM(G36:G38)</f>
        <v>162955.45</v>
      </c>
      <c r="H39" s="37">
        <f>SUM(H36:H38)</f>
        <v>159374.87</v>
      </c>
      <c r="I39" s="37">
        <f>SUM(I36:I38)</f>
        <v>180330.89</v>
      </c>
      <c r="J39" s="46"/>
    </row>
    <row r="40" spans="1:10" ht="12.75">
      <c r="A40" s="39" t="s">
        <v>9</v>
      </c>
      <c r="B40" s="22" t="s">
        <v>10</v>
      </c>
      <c r="C40" s="22" t="s">
        <v>31</v>
      </c>
      <c r="D40" s="22" t="s">
        <v>38</v>
      </c>
      <c r="E40" s="22" t="s">
        <v>39</v>
      </c>
      <c r="F40" s="21" t="s">
        <v>40</v>
      </c>
      <c r="G40" s="33">
        <v>18852.27</v>
      </c>
      <c r="H40" s="23">
        <v>17109.41</v>
      </c>
      <c r="I40" s="23">
        <v>47480.25</v>
      </c>
      <c r="J40" s="43" t="s">
        <v>16</v>
      </c>
    </row>
    <row r="41" spans="1:10" ht="13.5" thickBot="1">
      <c r="A41" s="7" t="s">
        <v>9</v>
      </c>
      <c r="B41" s="8" t="s">
        <v>10</v>
      </c>
      <c r="C41" s="8" t="s">
        <v>31</v>
      </c>
      <c r="D41" s="8" t="s">
        <v>38</v>
      </c>
      <c r="E41" s="8" t="s">
        <v>39</v>
      </c>
      <c r="F41" s="19" t="s">
        <v>40</v>
      </c>
      <c r="G41" s="20">
        <v>3260.8</v>
      </c>
      <c r="H41" s="27">
        <v>2961.9</v>
      </c>
      <c r="I41" s="27">
        <v>3406.74</v>
      </c>
      <c r="J41" s="45" t="s">
        <v>17</v>
      </c>
    </row>
    <row r="42" spans="1:10" s="38" customFormat="1" ht="13.5" thickBot="1">
      <c r="A42" s="40"/>
      <c r="B42" s="41"/>
      <c r="C42" s="41"/>
      <c r="D42" s="41"/>
      <c r="E42" s="36"/>
      <c r="F42" s="9"/>
      <c r="G42" s="50">
        <f>SUM(G40:G41)</f>
        <v>22113.07</v>
      </c>
      <c r="H42" s="37">
        <f>SUM(H40:H41)</f>
        <v>20071.31</v>
      </c>
      <c r="I42" s="37">
        <f>SUM(I40:I41)</f>
        <v>50886.99</v>
      </c>
      <c r="J42" s="46"/>
    </row>
    <row r="43" spans="1:10" ht="12.75">
      <c r="A43" s="39" t="s">
        <v>9</v>
      </c>
      <c r="B43" s="22" t="s">
        <v>10</v>
      </c>
      <c r="C43" s="22" t="s">
        <v>31</v>
      </c>
      <c r="D43" s="22" t="s">
        <v>41</v>
      </c>
      <c r="E43" s="22" t="s">
        <v>42</v>
      </c>
      <c r="F43" s="21" t="s">
        <v>43</v>
      </c>
      <c r="G43" s="33">
        <v>48575.9</v>
      </c>
      <c r="H43" s="23">
        <v>46950.28</v>
      </c>
      <c r="I43" s="23">
        <v>63037.22</v>
      </c>
      <c r="J43" s="43" t="s">
        <v>16</v>
      </c>
    </row>
    <row r="44" spans="1:10" ht="13.5" thickBot="1">
      <c r="A44" s="7" t="s">
        <v>9</v>
      </c>
      <c r="B44" s="8" t="s">
        <v>10</v>
      </c>
      <c r="C44" s="8" t="s">
        <v>31</v>
      </c>
      <c r="D44" s="8" t="s">
        <v>41</v>
      </c>
      <c r="E44" s="8" t="s">
        <v>42</v>
      </c>
      <c r="F44" s="19" t="s">
        <v>43</v>
      </c>
      <c r="G44" s="20">
        <v>43517.65</v>
      </c>
      <c r="H44" s="27">
        <v>43273.73</v>
      </c>
      <c r="I44" s="27">
        <v>50870.69</v>
      </c>
      <c r="J44" s="45" t="s">
        <v>17</v>
      </c>
    </row>
    <row r="45" spans="1:10" s="38" customFormat="1" ht="13.5" thickBot="1">
      <c r="A45" s="40"/>
      <c r="B45" s="41"/>
      <c r="C45" s="41"/>
      <c r="D45" s="41"/>
      <c r="E45" s="36"/>
      <c r="F45" s="9"/>
      <c r="G45" s="50">
        <f>SUM(G43:G44)</f>
        <v>92093.55</v>
      </c>
      <c r="H45" s="37">
        <f>SUM(H43:H44)</f>
        <v>90224.01000000001</v>
      </c>
      <c r="I45" s="37">
        <f>SUM(I43:I44)</f>
        <v>113907.91</v>
      </c>
      <c r="J45" s="46"/>
    </row>
    <row r="46" spans="1:10" ht="12.75">
      <c r="A46" s="39" t="s">
        <v>9</v>
      </c>
      <c r="B46" s="22" t="s">
        <v>10</v>
      </c>
      <c r="C46" s="22" t="s">
        <v>31</v>
      </c>
      <c r="D46" s="22" t="s">
        <v>44</v>
      </c>
      <c r="E46" s="22" t="s">
        <v>45</v>
      </c>
      <c r="F46" s="21" t="s">
        <v>46</v>
      </c>
      <c r="G46" s="33">
        <v>88409.89</v>
      </c>
      <c r="H46" s="23">
        <v>88378</v>
      </c>
      <c r="I46" s="23">
        <v>93720.91</v>
      </c>
      <c r="J46" s="43" t="s">
        <v>16</v>
      </c>
    </row>
    <row r="47" spans="1:10" ht="13.5" thickBot="1">
      <c r="A47" s="7" t="s">
        <v>9</v>
      </c>
      <c r="B47" s="8" t="s">
        <v>10</v>
      </c>
      <c r="C47" s="8" t="s">
        <v>31</v>
      </c>
      <c r="D47" s="8" t="s">
        <v>44</v>
      </c>
      <c r="E47" s="8" t="s">
        <v>45</v>
      </c>
      <c r="F47" s="19" t="s">
        <v>46</v>
      </c>
      <c r="G47" s="20">
        <v>1212</v>
      </c>
      <c r="H47" s="27">
        <v>270</v>
      </c>
      <c r="I47" s="27">
        <v>270</v>
      </c>
      <c r="J47" s="45" t="s">
        <v>17</v>
      </c>
    </row>
    <row r="48" spans="1:10" s="38" customFormat="1" ht="13.5" thickBot="1">
      <c r="A48" s="40"/>
      <c r="B48" s="41"/>
      <c r="C48" s="41"/>
      <c r="D48" s="41"/>
      <c r="E48" s="36"/>
      <c r="F48" s="9"/>
      <c r="G48" s="50">
        <f>SUM(G46:G47)</f>
        <v>89621.89</v>
      </c>
      <c r="H48" s="37">
        <f>SUM(H46:H47)</f>
        <v>88648</v>
      </c>
      <c r="I48" s="37">
        <f>SUM(I46:I47)</f>
        <v>93990.91</v>
      </c>
      <c r="J48" s="46"/>
    </row>
    <row r="49" spans="1:10" ht="12.75">
      <c r="A49" s="2" t="s">
        <v>9</v>
      </c>
      <c r="B49" s="3" t="s">
        <v>10</v>
      </c>
      <c r="C49" s="3" t="s">
        <v>31</v>
      </c>
      <c r="D49" s="3" t="s">
        <v>47</v>
      </c>
      <c r="E49" s="3" t="s">
        <v>48</v>
      </c>
      <c r="F49" s="31" t="s">
        <v>49</v>
      </c>
      <c r="G49" s="4">
        <v>315562.99</v>
      </c>
      <c r="H49" s="32">
        <v>315530.67</v>
      </c>
      <c r="I49" s="32">
        <v>364590.94</v>
      </c>
      <c r="J49" s="47" t="s">
        <v>16</v>
      </c>
    </row>
    <row r="50" spans="1:10" ht="12.75">
      <c r="A50" s="5" t="s">
        <v>9</v>
      </c>
      <c r="B50" s="6" t="s">
        <v>10</v>
      </c>
      <c r="C50" s="6" t="s">
        <v>31</v>
      </c>
      <c r="D50" s="6" t="s">
        <v>47</v>
      </c>
      <c r="E50" s="6" t="s">
        <v>48</v>
      </c>
      <c r="F50" s="16" t="s">
        <v>49</v>
      </c>
      <c r="G50" s="18">
        <v>116089.41</v>
      </c>
      <c r="H50" s="17">
        <v>100112.94</v>
      </c>
      <c r="I50" s="17">
        <v>100112.94</v>
      </c>
      <c r="J50" s="44" t="s">
        <v>15</v>
      </c>
    </row>
    <row r="51" spans="1:10" ht="12.75">
      <c r="A51" s="5" t="s">
        <v>9</v>
      </c>
      <c r="B51" s="6" t="s">
        <v>10</v>
      </c>
      <c r="C51" s="6" t="s">
        <v>31</v>
      </c>
      <c r="D51" s="6" t="s">
        <v>47</v>
      </c>
      <c r="E51" s="6" t="s">
        <v>48</v>
      </c>
      <c r="F51" s="16" t="s">
        <v>49</v>
      </c>
      <c r="G51" s="18">
        <v>123528.2</v>
      </c>
      <c r="H51" s="17">
        <v>123371.73</v>
      </c>
      <c r="I51" s="17">
        <v>139596.01</v>
      </c>
      <c r="J51" s="44" t="s">
        <v>17</v>
      </c>
    </row>
    <row r="52" spans="1:10" ht="13.5" thickBot="1">
      <c r="A52" s="7" t="s">
        <v>9</v>
      </c>
      <c r="B52" s="8" t="s">
        <v>10</v>
      </c>
      <c r="C52" s="8" t="s">
        <v>31</v>
      </c>
      <c r="D52" s="8" t="s">
        <v>47</v>
      </c>
      <c r="E52" s="8" t="s">
        <v>48</v>
      </c>
      <c r="F52" s="19" t="s">
        <v>49</v>
      </c>
      <c r="G52" s="20">
        <v>25918.2</v>
      </c>
      <c r="H52" s="27">
        <v>16257.78</v>
      </c>
      <c r="I52" s="27">
        <v>16257.78</v>
      </c>
      <c r="J52" s="45" t="s">
        <v>21</v>
      </c>
    </row>
    <row r="53" spans="1:10" s="38" customFormat="1" ht="13.5" thickBot="1">
      <c r="A53" s="40"/>
      <c r="B53" s="41"/>
      <c r="C53" s="41"/>
      <c r="D53" s="41"/>
      <c r="E53" s="36"/>
      <c r="F53" s="9"/>
      <c r="G53" s="50">
        <f>SUM(G49:G52)</f>
        <v>581098.7999999999</v>
      </c>
      <c r="H53" s="37">
        <f>SUM(H49:H52)</f>
        <v>555273.12</v>
      </c>
      <c r="I53" s="37">
        <f>SUM(I49:I52)</f>
        <v>620557.67</v>
      </c>
      <c r="J53" s="46"/>
    </row>
    <row r="54" spans="1:10" ht="12.75">
      <c r="A54" s="39" t="s">
        <v>9</v>
      </c>
      <c r="B54" s="22" t="s">
        <v>10</v>
      </c>
      <c r="C54" s="22" t="s">
        <v>31</v>
      </c>
      <c r="D54" s="22" t="s">
        <v>50</v>
      </c>
      <c r="E54" s="22" t="s">
        <v>51</v>
      </c>
      <c r="F54" s="21" t="s">
        <v>52</v>
      </c>
      <c r="G54" s="33">
        <v>44387.63</v>
      </c>
      <c r="H54" s="23">
        <v>42581.48</v>
      </c>
      <c r="I54" s="23">
        <v>45095.28</v>
      </c>
      <c r="J54" s="43" t="s">
        <v>16</v>
      </c>
    </row>
    <row r="55" spans="1:10" ht="13.5" thickBot="1">
      <c r="A55" s="7" t="s">
        <v>9</v>
      </c>
      <c r="B55" s="8" t="s">
        <v>10</v>
      </c>
      <c r="C55" s="8" t="s">
        <v>31</v>
      </c>
      <c r="D55" s="8" t="s">
        <v>50</v>
      </c>
      <c r="E55" s="8" t="s">
        <v>51</v>
      </c>
      <c r="F55" s="19" t="s">
        <v>52</v>
      </c>
      <c r="G55" s="20">
        <v>35218.39</v>
      </c>
      <c r="H55" s="27">
        <v>34975.1</v>
      </c>
      <c r="I55" s="27">
        <v>43387.08</v>
      </c>
      <c r="J55" s="45" t="s">
        <v>17</v>
      </c>
    </row>
    <row r="56" spans="1:10" s="38" customFormat="1" ht="13.5" thickBot="1">
      <c r="A56" s="40"/>
      <c r="B56" s="41"/>
      <c r="C56" s="41"/>
      <c r="D56" s="41"/>
      <c r="E56" s="36"/>
      <c r="F56" s="9"/>
      <c r="G56" s="50">
        <f>SUM(G54:G55)</f>
        <v>79606.01999999999</v>
      </c>
      <c r="H56" s="37">
        <f>SUM(H54:H55)</f>
        <v>77556.58</v>
      </c>
      <c r="I56" s="37">
        <f>SUM(I54:I55)</f>
        <v>88482.36</v>
      </c>
      <c r="J56" s="46"/>
    </row>
    <row r="57" spans="1:10" ht="12.75">
      <c r="A57" s="39" t="s">
        <v>9</v>
      </c>
      <c r="B57" s="22" t="s">
        <v>10</v>
      </c>
      <c r="C57" s="22" t="s">
        <v>31</v>
      </c>
      <c r="D57" s="22" t="s">
        <v>53</v>
      </c>
      <c r="E57" s="22" t="s">
        <v>54</v>
      </c>
      <c r="F57" s="21" t="s">
        <v>55</v>
      </c>
      <c r="G57" s="33">
        <v>39633.17</v>
      </c>
      <c r="H57" s="23">
        <v>39274.09</v>
      </c>
      <c r="I57" s="23">
        <v>51833.93</v>
      </c>
      <c r="J57" s="43" t="s">
        <v>16</v>
      </c>
    </row>
    <row r="58" spans="1:10" ht="12.75">
      <c r="A58" s="5" t="s">
        <v>9</v>
      </c>
      <c r="B58" s="6" t="s">
        <v>10</v>
      </c>
      <c r="C58" s="6" t="s">
        <v>31</v>
      </c>
      <c r="D58" s="6" t="s">
        <v>53</v>
      </c>
      <c r="E58" s="6" t="s">
        <v>54</v>
      </c>
      <c r="F58" s="16" t="s">
        <v>55</v>
      </c>
      <c r="G58" s="18">
        <v>66510.43</v>
      </c>
      <c r="H58" s="17">
        <v>64364.93</v>
      </c>
      <c r="I58" s="17">
        <v>70801.43</v>
      </c>
      <c r="J58" s="44" t="s">
        <v>15</v>
      </c>
    </row>
    <row r="59" spans="1:10" ht="13.5" thickBot="1">
      <c r="A59" s="7" t="s">
        <v>9</v>
      </c>
      <c r="B59" s="8" t="s">
        <v>10</v>
      </c>
      <c r="C59" s="8" t="s">
        <v>31</v>
      </c>
      <c r="D59" s="8" t="s">
        <v>53</v>
      </c>
      <c r="E59" s="8" t="s">
        <v>54</v>
      </c>
      <c r="F59" s="19" t="s">
        <v>55</v>
      </c>
      <c r="G59" s="20">
        <v>8818.71</v>
      </c>
      <c r="H59" s="27">
        <v>8803.93</v>
      </c>
      <c r="I59" s="27">
        <v>10104.84</v>
      </c>
      <c r="J59" s="45" t="s">
        <v>17</v>
      </c>
    </row>
    <row r="60" spans="1:10" s="38" customFormat="1" ht="13.5" thickBot="1">
      <c r="A60" s="40"/>
      <c r="B60" s="41"/>
      <c r="C60" s="41"/>
      <c r="D60" s="41"/>
      <c r="E60" s="36"/>
      <c r="F60" s="9"/>
      <c r="G60" s="50">
        <f>SUM(G57:G59)</f>
        <v>114962.31</v>
      </c>
      <c r="H60" s="37">
        <f>SUM(H57:H59)</f>
        <v>112442.94999999998</v>
      </c>
      <c r="I60" s="37">
        <f>SUM(I57:I59)</f>
        <v>132740.19999999998</v>
      </c>
      <c r="J60" s="46"/>
    </row>
    <row r="61" spans="1:10" ht="12.75">
      <c r="A61" s="39" t="s">
        <v>9</v>
      </c>
      <c r="B61" s="22" t="s">
        <v>10</v>
      </c>
      <c r="C61" s="22" t="s">
        <v>31</v>
      </c>
      <c r="D61" s="22" t="s">
        <v>56</v>
      </c>
      <c r="E61" s="22" t="s">
        <v>57</v>
      </c>
      <c r="F61" s="21" t="s">
        <v>58</v>
      </c>
      <c r="G61" s="33">
        <v>2382482.7</v>
      </c>
      <c r="H61" s="23">
        <v>2382481.37</v>
      </c>
      <c r="I61" s="23">
        <v>2903163.59</v>
      </c>
      <c r="J61" s="43" t="s">
        <v>16</v>
      </c>
    </row>
    <row r="62" spans="1:10" ht="12.75">
      <c r="A62" s="5" t="s">
        <v>9</v>
      </c>
      <c r="B62" s="6" t="s">
        <v>10</v>
      </c>
      <c r="C62" s="6" t="s">
        <v>31</v>
      </c>
      <c r="D62" s="6" t="s">
        <v>56</v>
      </c>
      <c r="E62" s="6" t="s">
        <v>57</v>
      </c>
      <c r="F62" s="16" t="s">
        <v>58</v>
      </c>
      <c r="G62" s="18">
        <v>4889.93</v>
      </c>
      <c r="H62" s="17">
        <v>4061.4</v>
      </c>
      <c r="I62" s="17">
        <v>8122.8</v>
      </c>
      <c r="J62" s="44" t="s">
        <v>15</v>
      </c>
    </row>
    <row r="63" spans="1:10" ht="13.5" thickBot="1">
      <c r="A63" s="7" t="s">
        <v>9</v>
      </c>
      <c r="B63" s="8" t="s">
        <v>10</v>
      </c>
      <c r="C63" s="8" t="s">
        <v>31</v>
      </c>
      <c r="D63" s="8" t="s">
        <v>56</v>
      </c>
      <c r="E63" s="8" t="s">
        <v>57</v>
      </c>
      <c r="F63" s="19" t="s">
        <v>58</v>
      </c>
      <c r="G63" s="20">
        <v>87794.52</v>
      </c>
      <c r="H63" s="27">
        <v>87684.46</v>
      </c>
      <c r="I63" s="27">
        <v>90448.68</v>
      </c>
      <c r="J63" s="45" t="s">
        <v>17</v>
      </c>
    </row>
    <row r="64" spans="1:10" s="38" customFormat="1" ht="13.5" thickBot="1">
      <c r="A64" s="40"/>
      <c r="B64" s="41"/>
      <c r="C64" s="41"/>
      <c r="D64" s="41"/>
      <c r="E64" s="36"/>
      <c r="F64" s="9"/>
      <c r="G64" s="50">
        <f>SUM(G61:G63)</f>
        <v>2475167.1500000004</v>
      </c>
      <c r="H64" s="37">
        <f>SUM(H61:H63)</f>
        <v>2474227.23</v>
      </c>
      <c r="I64" s="37">
        <f>SUM(I61:I63)</f>
        <v>3001735.07</v>
      </c>
      <c r="J64" s="46"/>
    </row>
    <row r="65" spans="1:10" ht="13.5" thickBot="1">
      <c r="A65" s="42" t="s">
        <v>9</v>
      </c>
      <c r="B65" s="29" t="s">
        <v>10</v>
      </c>
      <c r="C65" s="29" t="s">
        <v>31</v>
      </c>
      <c r="D65" s="29" t="s">
        <v>59</v>
      </c>
      <c r="E65" s="29" t="s">
        <v>60</v>
      </c>
      <c r="F65" s="28" t="s">
        <v>61</v>
      </c>
      <c r="G65" s="34">
        <v>105575.97</v>
      </c>
      <c r="H65" s="30">
        <v>105575.97</v>
      </c>
      <c r="I65" s="30">
        <v>105575.97</v>
      </c>
      <c r="J65" s="48" t="s">
        <v>15</v>
      </c>
    </row>
    <row r="66" spans="1:10" s="38" customFormat="1" ht="13.5" thickBot="1">
      <c r="A66" s="40"/>
      <c r="B66" s="41"/>
      <c r="C66" s="41"/>
      <c r="D66" s="41"/>
      <c r="E66" s="36"/>
      <c r="F66" s="9"/>
      <c r="G66" s="50">
        <f>SUM(G65)</f>
        <v>105575.97</v>
      </c>
      <c r="H66" s="37">
        <f>SUM(H65)</f>
        <v>105575.97</v>
      </c>
      <c r="I66" s="37">
        <f>SUM(I65)</f>
        <v>105575.97</v>
      </c>
      <c r="J66" s="46"/>
    </row>
    <row r="67" spans="1:10" ht="13.5" thickBot="1">
      <c r="A67" s="42" t="s">
        <v>9</v>
      </c>
      <c r="B67" s="29" t="s">
        <v>10</v>
      </c>
      <c r="C67" s="29" t="s">
        <v>31</v>
      </c>
      <c r="D67" s="29" t="s">
        <v>62</v>
      </c>
      <c r="E67" s="29" t="s">
        <v>63</v>
      </c>
      <c r="F67" s="28" t="s">
        <v>64</v>
      </c>
      <c r="G67" s="34">
        <v>25455.75</v>
      </c>
      <c r="H67" s="30">
        <v>23141.6</v>
      </c>
      <c r="I67" s="30">
        <v>32398.23</v>
      </c>
      <c r="J67" s="48" t="s">
        <v>15</v>
      </c>
    </row>
    <row r="68" spans="1:10" s="38" customFormat="1" ht="13.5" thickBot="1">
      <c r="A68" s="40"/>
      <c r="B68" s="41"/>
      <c r="C68" s="41"/>
      <c r="D68" s="41"/>
      <c r="E68" s="36"/>
      <c r="F68" s="9"/>
      <c r="G68" s="50">
        <f>SUM(G67)</f>
        <v>25455.75</v>
      </c>
      <c r="H68" s="37">
        <f>SUM(H67)</f>
        <v>23141.6</v>
      </c>
      <c r="I68" s="37">
        <f>SUM(I67)</f>
        <v>32398.23</v>
      </c>
      <c r="J68" s="46"/>
    </row>
    <row r="69" spans="1:10" ht="13.5" thickBot="1">
      <c r="A69" s="42" t="s">
        <v>9</v>
      </c>
      <c r="B69" s="29" t="s">
        <v>10</v>
      </c>
      <c r="C69" s="29" t="s">
        <v>31</v>
      </c>
      <c r="D69" s="29" t="s">
        <v>65</v>
      </c>
      <c r="E69" s="29" t="s">
        <v>66</v>
      </c>
      <c r="F69" s="28" t="s">
        <v>67</v>
      </c>
      <c r="G69" s="34">
        <v>7757.62</v>
      </c>
      <c r="H69" s="30">
        <v>7540.14</v>
      </c>
      <c r="I69" s="30">
        <v>8654.85</v>
      </c>
      <c r="J69" s="48" t="s">
        <v>17</v>
      </c>
    </row>
    <row r="70" spans="1:10" s="38" customFormat="1" ht="13.5" thickBot="1">
      <c r="A70" s="40"/>
      <c r="B70" s="41"/>
      <c r="C70" s="41"/>
      <c r="D70" s="41"/>
      <c r="E70" s="36"/>
      <c r="F70" s="9"/>
      <c r="G70" s="10">
        <f>SUM(G69)</f>
        <v>7757.62</v>
      </c>
      <c r="H70" s="10">
        <f>SUM(H69)</f>
        <v>7540.14</v>
      </c>
      <c r="I70" s="10">
        <f>SUM(I69)</f>
        <v>8654.85</v>
      </c>
      <c r="J70" s="46"/>
    </row>
    <row r="71" spans="1:10" s="38" customFormat="1" ht="13.5" thickBot="1">
      <c r="A71" s="35"/>
      <c r="B71" s="9"/>
      <c r="C71" s="9"/>
      <c r="D71" s="9"/>
      <c r="E71" s="36"/>
      <c r="F71" s="9"/>
      <c r="G71" s="10">
        <f>G70+G68+G66+G64+G60+G56+G53+G48+G45+G42+G39+G35+G31+G27+G22+G18+G13</f>
        <v>26544984.15</v>
      </c>
      <c r="H71" s="10">
        <f>H70+H68+H66+H64+H60+H56+H53+H48+H45+H42+H39+H35+H31+H27+H22+H18+H13</f>
        <v>26253798.08</v>
      </c>
      <c r="I71" s="10">
        <f>I70+I68+I66+I64+I60+I56+I53+I48+I45+I42+I39+I35+I31+I27+I22+I18+I13</f>
        <v>29397695.27</v>
      </c>
      <c r="J71" s="46"/>
    </row>
    <row r="72" ht="12.75">
      <c r="H72" s="1"/>
    </row>
    <row r="73" spans="1:9" ht="12.75">
      <c r="A73" s="12"/>
      <c r="B73" s="13"/>
      <c r="C73" s="12"/>
      <c r="D73" s="12"/>
      <c r="E73" s="13"/>
      <c r="F73" s="12"/>
      <c r="G73" s="51"/>
      <c r="H73" s="13"/>
      <c r="I73" s="12"/>
    </row>
    <row r="74" spans="1:9" ht="12.75">
      <c r="A74" s="12"/>
      <c r="B74" s="13"/>
      <c r="C74" s="12"/>
      <c r="D74" s="12"/>
      <c r="E74" s="14"/>
      <c r="F74" s="12"/>
      <c r="G74" s="51"/>
      <c r="H74" s="13"/>
      <c r="I74" s="12"/>
    </row>
    <row r="78" spans="8:9" ht="12.75">
      <c r="H78" s="1"/>
      <c r="I78" s="1"/>
    </row>
  </sheetData>
  <mergeCells count="1">
    <mergeCell ref="A4:J4"/>
  </mergeCells>
  <printOptions/>
  <pageMargins left="0.25" right="0.26" top="0.17" bottom="0.16" header="0.17" footer="0.16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2016-08-17T06:21:57Z</cp:lastPrinted>
  <dcterms:modified xsi:type="dcterms:W3CDTF">2016-08-19T10:43:15Z</dcterms:modified>
  <cp:category/>
  <cp:version/>
  <cp:contentType/>
  <cp:contentStatus/>
</cp:coreProperties>
</file>